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cars-my.sharepoint.com/personal/nj4z_ycars_org/Documents/Documents/2 element phased project/"/>
    </mc:Choice>
  </mc:AlternateContent>
  <xr:revisionPtr revIDLastSave="6" documentId="8_{5D19D1F9-3563-4756-A51A-625E757BB3F2}" xr6:coauthVersionLast="47" xr6:coauthVersionMax="47" xr10:uidLastSave="{89511275-E6AC-4F4B-8150-3AAB6BC72DC8}"/>
  <bookViews>
    <workbookView xWindow="-110" yWindow="-110" windowWidth="38620" windowHeight="21220" xr2:uid="{37BCF374-55DE-41BA-A660-0328BE1DE2B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K23" i="1" s="1"/>
  <c r="G18" i="1"/>
  <c r="C23" i="1" s="1"/>
  <c r="O9" i="1"/>
  <c r="K14" i="1" s="1"/>
  <c r="K15" i="1" s="1"/>
  <c r="G9" i="1"/>
  <c r="C14" i="1" s="1"/>
  <c r="C15" i="1" s="1"/>
  <c r="C24" i="1" l="1"/>
  <c r="C22" i="1"/>
  <c r="K22" i="1"/>
  <c r="K24" i="1"/>
  <c r="C13" i="1"/>
  <c r="K13" i="1"/>
</calcChain>
</file>

<file path=xl/sharedStrings.xml><?xml version="1.0" encoding="utf-8"?>
<sst xmlns="http://schemas.openxmlformats.org/spreadsheetml/2006/main" count="76" uniqueCount="32">
  <si>
    <t>Phasing Angle Desired:</t>
  </si>
  <si>
    <t>Phasing Multiplier</t>
  </si>
  <si>
    <t>Target Frequency:</t>
  </si>
  <si>
    <t>MHz</t>
  </si>
  <si>
    <t>Coax Velocity factor:</t>
  </si>
  <si>
    <t>First Cut length</t>
  </si>
  <si>
    <t>in feet</t>
  </si>
  <si>
    <t>in meters</t>
  </si>
  <si>
    <t>Check Frequency</t>
  </si>
  <si>
    <t>Frequency for 0 Z impedance</t>
  </si>
  <si>
    <t>Approx Terminated Length</t>
  </si>
  <si>
    <t>Theory:</t>
  </si>
  <si>
    <t>90/ Desired Phasing angle</t>
  </si>
  <si>
    <t>Phasing multiplier X Target Frequency</t>
  </si>
  <si>
    <t>First Cut Length</t>
  </si>
  <si>
    <t>(246/Check Freq) X Velocity Factor</t>
  </si>
  <si>
    <t>(74.95/Check Freq) X Velocity Factor</t>
  </si>
  <si>
    <t>Appoximate Terminated Length</t>
  </si>
  <si>
    <t>(236/Check Freq) X Velocity Factor</t>
  </si>
  <si>
    <t>(71.88/Check Freq) X Velocity Factor</t>
  </si>
  <si>
    <t xml:space="preserve">After cutting the cable terminate one end of the cable.  </t>
  </si>
  <si>
    <t>Attach cable to the Analyzer and set the freq to the Check Frequency</t>
  </si>
  <si>
    <t>Trim blunt end of coax in small amounts until the reactance of the system is close to 0</t>
  </si>
  <si>
    <t xml:space="preserve">The cable reactanceshould start in positive figures, cut until it goes to zero or just negative. </t>
  </si>
  <si>
    <t>Terminate the blunt end</t>
  </si>
  <si>
    <t>% c</t>
  </si>
  <si>
    <t>Input your desired operating frequency in to the yellow box(s) in MHz</t>
  </si>
  <si>
    <t>Input the cable velocity factor in the blue boxes prectage the speed of light</t>
  </si>
  <si>
    <t>The cut length will be in the green box</t>
  </si>
  <si>
    <t>Phasing Delay Line Calculator Imperial units</t>
  </si>
  <si>
    <t>Phasing Delay Line Calculator Meteric units</t>
  </si>
  <si>
    <t>The Check fequency will be in the orange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</si>
</sst>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2" borderId="0" xfId="0" applyFill="1"/>
    <xf numFmtId="0" fontId="0" fillId="3" borderId="1" xfId="0" applyFill="1" applyBorder="1"/>
    <xf numFmtId="0" fontId="0" fillId="3" borderId="0" xfId="0" applyFill="1"/>
    <xf numFmtId="0" fontId="0" fillId="4" borderId="0" xfId="0" applyFill="1"/>
    <xf numFmtId="0" fontId="0" fillId="4" borderId="1" xfId="0" applyFill="1" applyBorder="1"/>
    <xf numFmtId="0" fontId="0" fillId="5" borderId="1" xfId="0" applyFill="1" applyBorder="1"/>
    <xf numFmtId="164" fontId="0" fillId="6" borderId="1" xfId="0" applyNumberFormat="1" applyFill="1" applyBorder="1"/>
    <xf numFmtId="0" fontId="0" fillId="0" borderId="0" xfId="0" applyAlignment="1">
      <alignment horizontal="center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C071-683A-4223-AA1E-52129DD44BF1}">
  <dimension ref="A2:O40"/>
  <sheetViews>
    <sheetView tabSelected="1" workbookViewId="0">
      <selection activeCell="G12" sqref="G12"/>
    </sheetView>
  </sheetViews>
  <sheetFormatPr defaultRowHeight="14.5" x14ac:dyDescent="0.35"/>
  <cols>
    <col min="2" max="2" width="18.08984375" customWidth="1"/>
    <col min="10" max="10" width="20.453125" customWidth="1"/>
  </cols>
  <sheetData>
    <row r="2" spans="1:15" x14ac:dyDescent="0.35">
      <c r="A2" s="10" t="s">
        <v>29</v>
      </c>
      <c r="B2" s="10"/>
      <c r="C2" s="10"/>
      <c r="D2" s="10"/>
      <c r="E2" s="10"/>
      <c r="F2" s="10"/>
      <c r="G2" s="10"/>
      <c r="I2" s="10" t="s">
        <v>30</v>
      </c>
      <c r="J2" s="10"/>
      <c r="K2" s="10"/>
      <c r="L2" s="10"/>
      <c r="M2" s="10"/>
      <c r="N2" s="10"/>
      <c r="O2" s="10"/>
    </row>
    <row r="4" spans="1:15" x14ac:dyDescent="0.35">
      <c r="A4" s="5" t="s">
        <v>26</v>
      </c>
      <c r="B4" s="5"/>
      <c r="C4" s="5"/>
      <c r="D4" s="5"/>
      <c r="E4" s="5"/>
      <c r="F4" s="5"/>
    </row>
    <row r="5" spans="1:15" x14ac:dyDescent="0.35">
      <c r="A5" s="6" t="s">
        <v>27</v>
      </c>
      <c r="B5" s="6"/>
      <c r="C5" s="6"/>
      <c r="D5" s="6"/>
      <c r="E5" s="6"/>
      <c r="F5" s="6"/>
    </row>
    <row r="6" spans="1:15" x14ac:dyDescent="0.35">
      <c r="A6" s="11" t="s">
        <v>28</v>
      </c>
      <c r="B6" s="11"/>
      <c r="C6" s="11"/>
      <c r="D6" s="11"/>
      <c r="E6" s="11"/>
      <c r="F6" s="11"/>
    </row>
    <row r="7" spans="1:15" x14ac:dyDescent="0.35">
      <c r="A7" s="3" t="s">
        <v>31</v>
      </c>
      <c r="B7" s="3"/>
      <c r="C7" s="3"/>
      <c r="D7" s="3"/>
      <c r="E7" s="3"/>
      <c r="F7" s="3"/>
    </row>
    <row r="8" spans="1:15" ht="15" thickBot="1" x14ac:dyDescent="0.4"/>
    <row r="9" spans="1:15" ht="15" thickBot="1" x14ac:dyDescent="0.4">
      <c r="A9" t="s">
        <v>0</v>
      </c>
      <c r="C9" s="1">
        <v>71</v>
      </c>
      <c r="E9" t="s">
        <v>1</v>
      </c>
      <c r="G9" s="2">
        <f>SUM(90/C9)</f>
        <v>1.267605633802817</v>
      </c>
      <c r="I9" t="s">
        <v>0</v>
      </c>
      <c r="K9" s="1">
        <v>71</v>
      </c>
      <c r="M9" t="s">
        <v>1</v>
      </c>
      <c r="O9" s="2">
        <f>SUM(90/K9)</f>
        <v>1.267605633802817</v>
      </c>
    </row>
    <row r="10" spans="1:15" ht="15" thickBot="1" x14ac:dyDescent="0.4">
      <c r="A10" t="s">
        <v>2</v>
      </c>
      <c r="C10" s="4">
        <v>7.1</v>
      </c>
      <c r="D10" t="s">
        <v>3</v>
      </c>
      <c r="I10" t="s">
        <v>2</v>
      </c>
      <c r="K10" s="4">
        <v>14.175000000000001</v>
      </c>
      <c r="L10" t="s">
        <v>3</v>
      </c>
    </row>
    <row r="11" spans="1:15" ht="15" thickBot="1" x14ac:dyDescent="0.4">
      <c r="A11" t="s">
        <v>4</v>
      </c>
      <c r="C11" s="7">
        <v>0.78</v>
      </c>
      <c r="D11" t="s">
        <v>25</v>
      </c>
      <c r="I11" t="s">
        <v>4</v>
      </c>
      <c r="K11" s="7">
        <v>0.66</v>
      </c>
      <c r="L11" t="s">
        <v>25</v>
      </c>
    </row>
    <row r="12" spans="1:15" ht="15" thickBot="1" x14ac:dyDescent="0.4"/>
    <row r="13" spans="1:15" ht="15" thickBot="1" x14ac:dyDescent="0.4">
      <c r="A13" t="s">
        <v>5</v>
      </c>
      <c r="C13" s="8">
        <f>SUM(246/C14)*C11</f>
        <v>21.32</v>
      </c>
      <c r="D13" t="s">
        <v>6</v>
      </c>
      <c r="I13" t="s">
        <v>5</v>
      </c>
      <c r="K13" s="8">
        <f>SUM(74.95/K14)*K11</f>
        <v>2.7530135214579659</v>
      </c>
      <c r="L13" t="s">
        <v>7</v>
      </c>
    </row>
    <row r="14" spans="1:15" ht="15" thickBot="1" x14ac:dyDescent="0.4">
      <c r="A14" t="s">
        <v>8</v>
      </c>
      <c r="C14" s="9">
        <f>SUM(C10*G9)</f>
        <v>9</v>
      </c>
      <c r="D14" t="s">
        <v>3</v>
      </c>
      <c r="E14" t="s">
        <v>9</v>
      </c>
      <c r="I14" t="s">
        <v>8</v>
      </c>
      <c r="K14" s="9">
        <f>SUM(K10*O9)</f>
        <v>17.968309859154932</v>
      </c>
      <c r="L14" t="s">
        <v>3</v>
      </c>
      <c r="M14" t="s">
        <v>9</v>
      </c>
    </row>
    <row r="15" spans="1:15" ht="15" thickBot="1" x14ac:dyDescent="0.4">
      <c r="A15" t="s">
        <v>10</v>
      </c>
      <c r="C15" s="1">
        <f>SUM(236/C14)*C11</f>
        <v>20.453333333333333</v>
      </c>
      <c r="I15" t="s">
        <v>10</v>
      </c>
      <c r="K15" s="1">
        <f>SUM(71.88/K14)*K11</f>
        <v>2.640248324514991</v>
      </c>
    </row>
    <row r="17" spans="1:15" ht="15" thickBot="1" x14ac:dyDescent="0.4"/>
    <row r="18" spans="1:15" ht="15" thickBot="1" x14ac:dyDescent="0.4">
      <c r="A18" t="s">
        <v>0</v>
      </c>
      <c r="C18" s="1">
        <v>84</v>
      </c>
      <c r="E18" t="s">
        <v>1</v>
      </c>
      <c r="G18" s="2">
        <f>SUM(90/C18)</f>
        <v>1.0714285714285714</v>
      </c>
      <c r="I18" t="s">
        <v>0</v>
      </c>
      <c r="K18" s="1">
        <v>84</v>
      </c>
      <c r="M18" t="s">
        <v>1</v>
      </c>
      <c r="O18" s="2">
        <f>SUM(90/K18)</f>
        <v>1.0714285714285714</v>
      </c>
    </row>
    <row r="19" spans="1:15" ht="15" thickBot="1" x14ac:dyDescent="0.4">
      <c r="A19" t="s">
        <v>2</v>
      </c>
      <c r="C19" s="4">
        <v>7.1</v>
      </c>
      <c r="D19" t="s">
        <v>3</v>
      </c>
      <c r="I19" t="s">
        <v>2</v>
      </c>
      <c r="K19" s="4">
        <v>14.175000000000001</v>
      </c>
      <c r="L19" t="s">
        <v>3</v>
      </c>
    </row>
    <row r="20" spans="1:15" ht="15" thickBot="1" x14ac:dyDescent="0.4">
      <c r="A20" t="s">
        <v>4</v>
      </c>
      <c r="C20" s="7">
        <v>0.78</v>
      </c>
      <c r="D20" t="s">
        <v>25</v>
      </c>
      <c r="I20" t="s">
        <v>4</v>
      </c>
      <c r="K20" s="7">
        <v>0.66</v>
      </c>
      <c r="L20" t="s">
        <v>25</v>
      </c>
    </row>
    <row r="21" spans="1:15" ht="15" thickBot="1" x14ac:dyDescent="0.4"/>
    <row r="22" spans="1:15" ht="15" thickBot="1" x14ac:dyDescent="0.4">
      <c r="A22" t="s">
        <v>5</v>
      </c>
      <c r="C22" s="8">
        <f>SUM(246/C23)*C20</f>
        <v>25.223661971830989</v>
      </c>
      <c r="D22" t="s">
        <v>6</v>
      </c>
      <c r="I22" t="s">
        <v>5</v>
      </c>
      <c r="K22" s="8">
        <f>SUM(74.95/K23)*K20</f>
        <v>3.2570864197530867</v>
      </c>
      <c r="L22" t="s">
        <v>7</v>
      </c>
    </row>
    <row r="23" spans="1:15" ht="15" thickBot="1" x14ac:dyDescent="0.4">
      <c r="A23" t="s">
        <v>8</v>
      </c>
      <c r="C23" s="9">
        <f>SUM(C19*G18)</f>
        <v>7.6071428571428568</v>
      </c>
      <c r="D23" t="s">
        <v>3</v>
      </c>
      <c r="E23" t="s">
        <v>9</v>
      </c>
      <c r="I23" t="s">
        <v>8</v>
      </c>
      <c r="K23" s="9">
        <f>SUM(K19*O18)</f>
        <v>15.1875</v>
      </c>
      <c r="L23" t="s">
        <v>3</v>
      </c>
      <c r="M23" t="s">
        <v>9</v>
      </c>
    </row>
    <row r="24" spans="1:15" ht="15" thickBot="1" x14ac:dyDescent="0.4">
      <c r="A24" t="s">
        <v>10</v>
      </c>
      <c r="C24" s="1">
        <f>SUM(236/C23)*C20</f>
        <v>24.198309859154932</v>
      </c>
      <c r="I24" t="s">
        <v>10</v>
      </c>
      <c r="K24" s="1">
        <f>SUM(71.88/K23)*K20</f>
        <v>3.1236740740740738</v>
      </c>
    </row>
    <row r="30" spans="1:15" x14ac:dyDescent="0.35">
      <c r="A30" t="s">
        <v>11</v>
      </c>
    </row>
    <row r="31" spans="1:15" x14ac:dyDescent="0.35">
      <c r="A31" t="s">
        <v>1</v>
      </c>
      <c r="C31" t="s">
        <v>12</v>
      </c>
      <c r="I31" t="s">
        <v>1</v>
      </c>
      <c r="K31" t="s">
        <v>12</v>
      </c>
    </row>
    <row r="32" spans="1:15" x14ac:dyDescent="0.35">
      <c r="A32" t="s">
        <v>8</v>
      </c>
      <c r="C32" t="s">
        <v>13</v>
      </c>
      <c r="I32" t="s">
        <v>8</v>
      </c>
      <c r="K32" t="s">
        <v>13</v>
      </c>
    </row>
    <row r="33" spans="1:11" x14ac:dyDescent="0.35">
      <c r="A33" t="s">
        <v>14</v>
      </c>
      <c r="C33" t="s">
        <v>15</v>
      </c>
      <c r="I33" t="s">
        <v>14</v>
      </c>
      <c r="K33" t="s">
        <v>16</v>
      </c>
    </row>
    <row r="34" spans="1:11" x14ac:dyDescent="0.35">
      <c r="A34" t="s">
        <v>17</v>
      </c>
      <c r="C34" t="s">
        <v>18</v>
      </c>
      <c r="I34" t="s">
        <v>17</v>
      </c>
      <c r="K34" t="s">
        <v>19</v>
      </c>
    </row>
    <row r="36" spans="1:11" x14ac:dyDescent="0.35">
      <c r="A36" s="3" t="s">
        <v>20</v>
      </c>
      <c r="B36" s="3"/>
      <c r="C36" s="3"/>
      <c r="D36" s="3"/>
      <c r="E36" s="3"/>
      <c r="F36" s="3"/>
      <c r="G36" s="3"/>
      <c r="H36" s="3"/>
    </row>
    <row r="37" spans="1:11" x14ac:dyDescent="0.35">
      <c r="A37" s="3" t="s">
        <v>21</v>
      </c>
      <c r="B37" s="3"/>
      <c r="C37" s="3"/>
      <c r="D37" s="3"/>
      <c r="E37" s="3"/>
      <c r="F37" s="3"/>
      <c r="G37" s="3"/>
      <c r="H37" s="3"/>
    </row>
    <row r="38" spans="1:11" x14ac:dyDescent="0.35">
      <c r="A38" s="3" t="s">
        <v>22</v>
      </c>
      <c r="B38" s="3"/>
      <c r="C38" s="3"/>
      <c r="D38" s="3"/>
      <c r="E38" s="3"/>
      <c r="F38" s="3"/>
      <c r="G38" s="3"/>
      <c r="H38" s="3"/>
    </row>
    <row r="39" spans="1:11" x14ac:dyDescent="0.35">
      <c r="A39" s="3" t="s">
        <v>23</v>
      </c>
      <c r="B39" s="3"/>
      <c r="C39" s="3"/>
      <c r="D39" s="3"/>
      <c r="E39" s="3"/>
      <c r="F39" s="3"/>
      <c r="G39" s="3"/>
      <c r="H39" s="3"/>
    </row>
    <row r="40" spans="1:11" x14ac:dyDescent="0.35">
      <c r="A40" s="3" t="s">
        <v>24</v>
      </c>
      <c r="B40" s="3"/>
      <c r="C40" s="3"/>
      <c r="D40" s="3"/>
      <c r="E40" s="3"/>
      <c r="F40" s="3"/>
      <c r="G40" s="3"/>
      <c r="H40" s="3"/>
    </row>
  </sheetData>
  <mergeCells count="2">
    <mergeCell ref="A2:G2"/>
    <mergeCell ref="I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Gendron</dc:creator>
  <cp:lastModifiedBy>John Gendron - NJ4Z</cp:lastModifiedBy>
  <dcterms:created xsi:type="dcterms:W3CDTF">2025-05-13T00:56:17Z</dcterms:created>
  <dcterms:modified xsi:type="dcterms:W3CDTF">2025-05-13T09:04:31Z</dcterms:modified>
</cp:coreProperties>
</file>