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g\Downloads\"/>
    </mc:Choice>
  </mc:AlternateContent>
  <xr:revisionPtr revIDLastSave="0" documentId="13_ncr:1_{DE9E23B9-D272-4BB9-AA25-CF1AF9AA47A1}" xr6:coauthVersionLast="47" xr6:coauthVersionMax="47" xr10:uidLastSave="{00000000-0000-0000-0000-000000000000}"/>
  <bookViews>
    <workbookView xWindow="-110" yWindow="-110" windowWidth="38620" windowHeight="21220" xr2:uid="{5839EF9A-FDA2-4301-88C5-F40DA60C3A25}"/>
  </bookViews>
  <sheets>
    <sheet name="Phasing Cable Cuts" sheetId="1" r:id="rId1"/>
    <sheet name="Sheet5" sheetId="6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K33" i="1" s="1"/>
  <c r="O4" i="1"/>
  <c r="K9" i="1" s="1"/>
  <c r="G4" i="1"/>
  <c r="C9" i="1" s="1"/>
  <c r="K34" i="1" l="1"/>
  <c r="K32" i="1"/>
  <c r="K10" i="1"/>
  <c r="K8" i="1"/>
  <c r="C8" i="1"/>
  <c r="C10" i="1"/>
</calcChain>
</file>

<file path=xl/sharedStrings.xml><?xml version="1.0" encoding="utf-8"?>
<sst xmlns="http://schemas.openxmlformats.org/spreadsheetml/2006/main" count="225" uniqueCount="76">
  <si>
    <t>Phasing Delay Line Calculator</t>
  </si>
  <si>
    <t>Phasing Angle Desired:</t>
  </si>
  <si>
    <t>Target Frequency:</t>
  </si>
  <si>
    <t>MHz</t>
  </si>
  <si>
    <t>Coax Velocity factor:</t>
  </si>
  <si>
    <t>First Cut length</t>
  </si>
  <si>
    <t>Approx Terminated Length</t>
  </si>
  <si>
    <t>Phasing Multiplier</t>
  </si>
  <si>
    <t>in feet</t>
  </si>
  <si>
    <t>Imperial Units</t>
  </si>
  <si>
    <t>Theory:</t>
  </si>
  <si>
    <t>90/ Desired Phasing angle</t>
  </si>
  <si>
    <t>Phasing multiplier X Target Frequency</t>
  </si>
  <si>
    <t>First Cut Length</t>
  </si>
  <si>
    <t>Appoximate Terminated Length</t>
  </si>
  <si>
    <t>Terminate the blunt end</t>
  </si>
  <si>
    <t>in meters</t>
  </si>
  <si>
    <t>Frequency for 0 Z impedance</t>
  </si>
  <si>
    <t>Check Frequency</t>
  </si>
  <si>
    <t>Attach cable to the Analyzer and set the freq to the Check Frequency</t>
  </si>
  <si>
    <t>(246/Check Freq) X Velocity Factor</t>
  </si>
  <si>
    <t>(236/Check Freq) X Velocity Factor</t>
  </si>
  <si>
    <t>meteric</t>
  </si>
  <si>
    <t>(74.95/Check Freq) X Velocity Factor</t>
  </si>
  <si>
    <t>(71.88/Check Freq) X Velocity Factor</t>
  </si>
  <si>
    <t xml:space="preserve">After cutting the cable terminate one end of the cable.  </t>
  </si>
  <si>
    <t>Trim blunt end of coax in small amounts until the reactance of the system is close to 0</t>
  </si>
  <si>
    <t xml:space="preserve">The cable reactanceshould start in positive figures, cut until it goes to zero or just negative. </t>
  </si>
  <si>
    <t xml:space="preserve">Cut sheet </t>
  </si>
  <si>
    <t>40m EU</t>
  </si>
  <si>
    <t>7.100MHz</t>
  </si>
  <si>
    <t>RG-213U</t>
  </si>
  <si>
    <t>Degree</t>
  </si>
  <si>
    <t>Cut</t>
  </si>
  <si>
    <t>Check</t>
  </si>
  <si>
    <t>Final Length</t>
  </si>
  <si>
    <t>7.607MHz</t>
  </si>
  <si>
    <t>21ft-6in</t>
  </si>
  <si>
    <t>18ft-4in</t>
  </si>
  <si>
    <t>9.00MHz</t>
  </si>
  <si>
    <t>40m US</t>
  </si>
  <si>
    <t>7.661MHz</t>
  </si>
  <si>
    <t>7.150MHz</t>
  </si>
  <si>
    <t>20M</t>
  </si>
  <si>
    <t>9.063MHz</t>
  </si>
  <si>
    <t>11ft</t>
  </si>
  <si>
    <t>9ft-4in</t>
  </si>
  <si>
    <t>15.188Mhz</t>
  </si>
  <si>
    <t>17.918MHz</t>
  </si>
  <si>
    <t>17M</t>
  </si>
  <si>
    <t>8ft-6in</t>
  </si>
  <si>
    <t>19.412MHz</t>
  </si>
  <si>
    <t>7ft-4in</t>
  </si>
  <si>
    <t>22.996MHz</t>
  </si>
  <si>
    <t>15M</t>
  </si>
  <si>
    <t>7ft-6in</t>
  </si>
  <si>
    <t>22.741MHz</t>
  </si>
  <si>
    <t>6ft-4in</t>
  </si>
  <si>
    <t>26.905MHz</t>
  </si>
  <si>
    <t>DXE RG-11</t>
  </si>
  <si>
    <t>8ft</t>
  </si>
  <si>
    <t>10ft-6in</t>
  </si>
  <si>
    <t>9ft-0in</t>
  </si>
  <si>
    <t>11ft-6in</t>
  </si>
  <si>
    <t>13ft-6in</t>
  </si>
  <si>
    <t>26ft-6in</t>
  </si>
  <si>
    <t>22ft-6in</t>
  </si>
  <si>
    <t>27ft</t>
  </si>
  <si>
    <t>23ft</t>
  </si>
  <si>
    <t>DXE-RG-8X</t>
  </si>
  <si>
    <t>25ft-6in</t>
  </si>
  <si>
    <t>13ft</t>
  </si>
  <si>
    <t>10ft</t>
  </si>
  <si>
    <t>9ft</t>
  </si>
  <si>
    <t>Frequency for 0 X Reactance</t>
  </si>
  <si>
    <t>Frequency for 0 Xreactance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</si>
</sst>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0" fontId="0" fillId="2" borderId="0" xfId="0" applyFill="1"/>
    <xf numFmtId="0" fontId="0" fillId="0" borderId="2" xfId="0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E6193-3D2E-4E57-A8DD-A5007D380C86}">
  <dimension ref="A2:O41"/>
  <sheetViews>
    <sheetView tabSelected="1" zoomScale="160" zoomScaleNormal="160" workbookViewId="0">
      <selection activeCell="M11" sqref="M11"/>
    </sheetView>
  </sheetViews>
  <sheetFormatPr defaultRowHeight="14.5" x14ac:dyDescent="0.35"/>
  <cols>
    <col min="2" max="2" width="19.1796875" customWidth="1"/>
    <col min="7" max="7" width="9.1796875" bestFit="1" customWidth="1"/>
    <col min="10" max="10" width="20.453125" customWidth="1"/>
  </cols>
  <sheetData>
    <row r="2" spans="1:15" x14ac:dyDescent="0.35">
      <c r="A2" t="s">
        <v>0</v>
      </c>
      <c r="C2" t="s">
        <v>9</v>
      </c>
      <c r="I2" t="s">
        <v>0</v>
      </c>
      <c r="K2" t="s">
        <v>22</v>
      </c>
    </row>
    <row r="3" spans="1:15" ht="15" thickBot="1" x14ac:dyDescent="0.4"/>
    <row r="4" spans="1:15" ht="15" thickBot="1" x14ac:dyDescent="0.4">
      <c r="A4" t="s">
        <v>1</v>
      </c>
      <c r="C4" s="1">
        <v>84</v>
      </c>
      <c r="E4" t="s">
        <v>7</v>
      </c>
      <c r="G4" s="2">
        <f>SUM(90/C4)</f>
        <v>1.0714285714285714</v>
      </c>
      <c r="I4" t="s">
        <v>1</v>
      </c>
      <c r="K4" s="1">
        <v>71</v>
      </c>
      <c r="M4" t="s">
        <v>7</v>
      </c>
      <c r="O4" s="2">
        <f>SUM(90/K4)</f>
        <v>1.267605633802817</v>
      </c>
    </row>
    <row r="5" spans="1:15" ht="15" thickBot="1" x14ac:dyDescent="0.4">
      <c r="A5" t="s">
        <v>2</v>
      </c>
      <c r="C5" s="1">
        <v>14.175000000000001</v>
      </c>
      <c r="D5" t="s">
        <v>3</v>
      </c>
      <c r="I5" t="s">
        <v>2</v>
      </c>
      <c r="K5" s="1">
        <v>14.175000000000001</v>
      </c>
      <c r="L5" t="s">
        <v>3</v>
      </c>
    </row>
    <row r="6" spans="1:15" ht="15" thickBot="1" x14ac:dyDescent="0.4">
      <c r="A6" t="s">
        <v>4</v>
      </c>
      <c r="C6" s="1">
        <v>0.66</v>
      </c>
      <c r="I6" t="s">
        <v>4</v>
      </c>
      <c r="K6" s="1">
        <v>0.66</v>
      </c>
    </row>
    <row r="7" spans="1:15" ht="15" thickBot="1" x14ac:dyDescent="0.4"/>
    <row r="8" spans="1:15" ht="15" thickBot="1" x14ac:dyDescent="0.4">
      <c r="A8" t="s">
        <v>5</v>
      </c>
      <c r="C8" s="1">
        <f>SUM(246/C9)*C6</f>
        <v>10.690370370370372</v>
      </c>
      <c r="D8" t="s">
        <v>8</v>
      </c>
      <c r="I8" t="s">
        <v>5</v>
      </c>
      <c r="K8" s="1">
        <f>SUM(74.95/K9)*K6</f>
        <v>2.7530135214579659</v>
      </c>
      <c r="L8" t="s">
        <v>16</v>
      </c>
    </row>
    <row r="9" spans="1:15" ht="15" thickBot="1" x14ac:dyDescent="0.4">
      <c r="A9" t="s">
        <v>18</v>
      </c>
      <c r="C9" s="3">
        <f>SUM(C5*G4)</f>
        <v>15.1875</v>
      </c>
      <c r="E9" t="s">
        <v>74</v>
      </c>
      <c r="I9" t="s">
        <v>18</v>
      </c>
      <c r="K9" s="3">
        <f>SUM(K5*O4)</f>
        <v>17.968309859154932</v>
      </c>
      <c r="M9" t="s">
        <v>75</v>
      </c>
    </row>
    <row r="10" spans="1:15" ht="15" thickBot="1" x14ac:dyDescent="0.4">
      <c r="A10" t="s">
        <v>6</v>
      </c>
      <c r="C10" s="1">
        <f>SUM(236/C9)*C6</f>
        <v>10.255802469135803</v>
      </c>
      <c r="I10" t="s">
        <v>6</v>
      </c>
      <c r="K10" s="1">
        <f>SUM(71.88/K9)*K6</f>
        <v>2.640248324514991</v>
      </c>
    </row>
    <row r="13" spans="1:15" x14ac:dyDescent="0.35">
      <c r="A13" t="s">
        <v>10</v>
      </c>
    </row>
    <row r="14" spans="1:15" x14ac:dyDescent="0.35">
      <c r="A14" t="s">
        <v>7</v>
      </c>
      <c r="C14" t="s">
        <v>11</v>
      </c>
      <c r="I14" t="s">
        <v>7</v>
      </c>
      <c r="K14" t="s">
        <v>11</v>
      </c>
    </row>
    <row r="15" spans="1:15" x14ac:dyDescent="0.35">
      <c r="A15" t="s">
        <v>18</v>
      </c>
      <c r="C15" t="s">
        <v>12</v>
      </c>
      <c r="I15" t="s">
        <v>18</v>
      </c>
      <c r="K15" t="s">
        <v>12</v>
      </c>
    </row>
    <row r="16" spans="1:15" x14ac:dyDescent="0.35">
      <c r="A16" t="s">
        <v>13</v>
      </c>
      <c r="C16" t="s">
        <v>20</v>
      </c>
      <c r="I16" t="s">
        <v>13</v>
      </c>
      <c r="K16" t="s">
        <v>23</v>
      </c>
    </row>
    <row r="17" spans="1:15" x14ac:dyDescent="0.35">
      <c r="A17" t="s">
        <v>14</v>
      </c>
      <c r="C17" t="s">
        <v>21</v>
      </c>
      <c r="I17" t="s">
        <v>14</v>
      </c>
      <c r="K17" t="s">
        <v>24</v>
      </c>
    </row>
    <row r="19" spans="1:15" x14ac:dyDescent="0.35">
      <c r="A19" s="4" t="s">
        <v>25</v>
      </c>
      <c r="B19" s="4"/>
      <c r="C19" s="4"/>
      <c r="D19" s="4"/>
      <c r="E19" s="4"/>
      <c r="F19" s="4"/>
      <c r="G19" s="4"/>
      <c r="H19" s="4"/>
    </row>
    <row r="20" spans="1:15" x14ac:dyDescent="0.35">
      <c r="A20" s="4" t="s">
        <v>19</v>
      </c>
      <c r="B20" s="4"/>
      <c r="C20" s="4"/>
      <c r="D20" s="4"/>
      <c r="E20" s="4"/>
      <c r="F20" s="4"/>
      <c r="G20" s="4"/>
      <c r="H20" s="4"/>
    </row>
    <row r="21" spans="1:15" x14ac:dyDescent="0.35">
      <c r="A21" s="4" t="s">
        <v>26</v>
      </c>
      <c r="B21" s="4"/>
      <c r="C21" s="4"/>
      <c r="D21" s="4"/>
      <c r="E21" s="4"/>
      <c r="F21" s="4"/>
      <c r="G21" s="4"/>
      <c r="H21" s="4"/>
    </row>
    <row r="22" spans="1:15" x14ac:dyDescent="0.35">
      <c r="A22" s="4" t="s">
        <v>27</v>
      </c>
      <c r="B22" s="4"/>
      <c r="C22" s="4"/>
      <c r="D22" s="4"/>
      <c r="E22" s="4"/>
      <c r="F22" s="4"/>
      <c r="G22" s="4"/>
      <c r="H22" s="4"/>
    </row>
    <row r="23" spans="1:15" ht="14.15" customHeight="1" x14ac:dyDescent="0.35">
      <c r="A23" s="4" t="s">
        <v>15</v>
      </c>
      <c r="B23" s="4"/>
      <c r="C23" s="4"/>
      <c r="D23" s="4"/>
      <c r="E23" s="4"/>
      <c r="F23" s="4"/>
      <c r="G23" s="4"/>
      <c r="H23" s="4"/>
    </row>
    <row r="26" spans="1:15" x14ac:dyDescent="0.35">
      <c r="I26" t="s">
        <v>0</v>
      </c>
      <c r="K26" t="s">
        <v>22</v>
      </c>
    </row>
    <row r="27" spans="1:15" ht="15" thickBot="1" x14ac:dyDescent="0.4"/>
    <row r="28" spans="1:15" ht="15" thickBot="1" x14ac:dyDescent="0.4">
      <c r="I28" t="s">
        <v>1</v>
      </c>
      <c r="K28" s="1">
        <v>39</v>
      </c>
      <c r="M28" t="s">
        <v>7</v>
      </c>
      <c r="O28" s="2">
        <f>SUM(90/K28)</f>
        <v>2.3076923076923075</v>
      </c>
    </row>
    <row r="29" spans="1:15" ht="15" thickBot="1" x14ac:dyDescent="0.4">
      <c r="I29" t="s">
        <v>2</v>
      </c>
      <c r="K29" s="1">
        <v>14.175000000000001</v>
      </c>
      <c r="L29" t="s">
        <v>3</v>
      </c>
    </row>
    <row r="30" spans="1:15" ht="15" thickBot="1" x14ac:dyDescent="0.4">
      <c r="I30" t="s">
        <v>4</v>
      </c>
      <c r="K30" s="1">
        <v>0.66</v>
      </c>
    </row>
    <row r="31" spans="1:15" ht="15" thickBot="1" x14ac:dyDescent="0.4"/>
    <row r="32" spans="1:15" ht="15" thickBot="1" x14ac:dyDescent="0.4">
      <c r="I32" t="s">
        <v>5</v>
      </c>
      <c r="K32" s="1">
        <f>SUM(74.95/K33)*K30</f>
        <v>1.5122186948853618</v>
      </c>
      <c r="L32" t="s">
        <v>16</v>
      </c>
    </row>
    <row r="33" spans="9:13" ht="15" thickBot="1" x14ac:dyDescent="0.4">
      <c r="I33" t="s">
        <v>18</v>
      </c>
      <c r="K33" s="3">
        <f>SUM(K29*O28)</f>
        <v>32.71153846153846</v>
      </c>
      <c r="M33" t="s">
        <v>17</v>
      </c>
    </row>
    <row r="34" spans="9:13" ht="15" thickBot="1" x14ac:dyDescent="0.4">
      <c r="I34" t="s">
        <v>6</v>
      </c>
      <c r="K34" s="1">
        <f>SUM(71.88/K33)*K30</f>
        <v>1.4502772486772486</v>
      </c>
    </row>
    <row r="38" spans="9:13" x14ac:dyDescent="0.35">
      <c r="I38" t="s">
        <v>7</v>
      </c>
      <c r="K38" t="s">
        <v>11</v>
      </c>
    </row>
    <row r="39" spans="9:13" x14ac:dyDescent="0.35">
      <c r="I39" t="s">
        <v>18</v>
      </c>
      <c r="K39" t="s">
        <v>12</v>
      </c>
    </row>
    <row r="40" spans="9:13" x14ac:dyDescent="0.35">
      <c r="I40" t="s">
        <v>13</v>
      </c>
      <c r="K40" t="s">
        <v>23</v>
      </c>
    </row>
    <row r="41" spans="9:13" x14ac:dyDescent="0.35">
      <c r="I41" t="s">
        <v>14</v>
      </c>
      <c r="K41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050A-E16E-4DEF-8E8E-E947A81AF348}">
  <dimension ref="A1:I51"/>
  <sheetViews>
    <sheetView workbookViewId="0">
      <selection activeCell="B52" sqref="B52"/>
    </sheetView>
  </sheetViews>
  <sheetFormatPr defaultRowHeight="14.5" x14ac:dyDescent="0.35"/>
  <cols>
    <col min="2" max="2" width="10.26953125" customWidth="1"/>
    <col min="3" max="3" width="11" customWidth="1"/>
    <col min="4" max="4" width="11.1796875" customWidth="1"/>
    <col min="7" max="7" width="10" customWidth="1"/>
    <col min="8" max="8" width="10.1796875" customWidth="1"/>
    <col min="9" max="9" width="11.54296875" customWidth="1"/>
  </cols>
  <sheetData>
    <row r="1" spans="1:9" x14ac:dyDescent="0.35">
      <c r="A1" s="5" t="s">
        <v>28</v>
      </c>
      <c r="B1" s="5"/>
      <c r="C1" s="5"/>
      <c r="D1" s="5"/>
      <c r="F1" s="5" t="s">
        <v>28</v>
      </c>
      <c r="G1" s="5"/>
      <c r="H1" s="5"/>
      <c r="I1" s="5"/>
    </row>
    <row r="2" spans="1:9" x14ac:dyDescent="0.35">
      <c r="A2" s="6" t="s">
        <v>29</v>
      </c>
      <c r="B2" s="6" t="s">
        <v>30</v>
      </c>
      <c r="C2" s="6" t="s">
        <v>31</v>
      </c>
      <c r="D2" s="6">
        <v>0.66</v>
      </c>
      <c r="F2" s="7" t="s">
        <v>29</v>
      </c>
      <c r="G2" s="7" t="s">
        <v>30</v>
      </c>
      <c r="H2" s="7" t="s">
        <v>59</v>
      </c>
      <c r="I2" s="7">
        <v>0.82</v>
      </c>
    </row>
    <row r="3" spans="1:9" x14ac:dyDescent="0.35">
      <c r="A3" s="6" t="s">
        <v>32</v>
      </c>
      <c r="B3" s="6" t="s">
        <v>33</v>
      </c>
      <c r="C3" s="6" t="s">
        <v>34</v>
      </c>
      <c r="D3" s="6" t="s">
        <v>35</v>
      </c>
      <c r="F3" s="7" t="s">
        <v>32</v>
      </c>
      <c r="G3" s="7" t="s">
        <v>33</v>
      </c>
      <c r="H3" s="7" t="s">
        <v>34</v>
      </c>
      <c r="I3" s="7" t="s">
        <v>35</v>
      </c>
    </row>
    <row r="4" spans="1:9" x14ac:dyDescent="0.35">
      <c r="A4" s="6">
        <v>84</v>
      </c>
      <c r="B4" s="6" t="s">
        <v>37</v>
      </c>
      <c r="C4" s="6" t="s">
        <v>36</v>
      </c>
      <c r="D4" s="6"/>
      <c r="F4" s="7">
        <v>84</v>
      </c>
      <c r="G4" s="7" t="s">
        <v>67</v>
      </c>
      <c r="H4" s="7" t="s">
        <v>36</v>
      </c>
      <c r="I4" s="7"/>
    </row>
    <row r="5" spans="1:9" x14ac:dyDescent="0.35">
      <c r="A5" s="6">
        <v>71</v>
      </c>
      <c r="B5" s="6" t="s">
        <v>38</v>
      </c>
      <c r="C5" s="6" t="s">
        <v>39</v>
      </c>
      <c r="D5" s="6"/>
      <c r="F5" s="7">
        <v>71</v>
      </c>
      <c r="G5" s="7" t="s">
        <v>68</v>
      </c>
      <c r="H5" s="7" t="s">
        <v>39</v>
      </c>
      <c r="I5" s="7"/>
    </row>
    <row r="6" spans="1:9" x14ac:dyDescent="0.35">
      <c r="A6" s="6"/>
      <c r="B6" s="6"/>
      <c r="C6" s="6"/>
      <c r="D6" s="6"/>
      <c r="F6" s="7"/>
      <c r="G6" s="7"/>
      <c r="H6" s="7"/>
      <c r="I6" s="7"/>
    </row>
    <row r="7" spans="1:9" x14ac:dyDescent="0.35">
      <c r="A7" s="6" t="s">
        <v>40</v>
      </c>
      <c r="B7" s="6" t="s">
        <v>42</v>
      </c>
      <c r="C7" s="6" t="s">
        <v>31</v>
      </c>
      <c r="D7" s="6">
        <v>0.66</v>
      </c>
      <c r="F7" s="7" t="s">
        <v>40</v>
      </c>
      <c r="G7" s="7" t="s">
        <v>42</v>
      </c>
      <c r="H7" s="7" t="s">
        <v>59</v>
      </c>
      <c r="I7" s="7">
        <v>0.82</v>
      </c>
    </row>
    <row r="8" spans="1:9" x14ac:dyDescent="0.35">
      <c r="A8" s="6" t="s">
        <v>32</v>
      </c>
      <c r="B8" s="6" t="s">
        <v>33</v>
      </c>
      <c r="C8" s="6" t="s">
        <v>34</v>
      </c>
      <c r="D8" s="6" t="s">
        <v>35</v>
      </c>
      <c r="F8" s="7" t="s">
        <v>32</v>
      </c>
      <c r="G8" s="7" t="s">
        <v>33</v>
      </c>
      <c r="H8" s="7" t="s">
        <v>34</v>
      </c>
      <c r="I8" s="7" t="s">
        <v>35</v>
      </c>
    </row>
    <row r="9" spans="1:9" x14ac:dyDescent="0.35">
      <c r="A9" s="6">
        <v>84</v>
      </c>
      <c r="B9" s="6" t="s">
        <v>37</v>
      </c>
      <c r="C9" s="6" t="s">
        <v>41</v>
      </c>
      <c r="D9" s="6"/>
      <c r="F9" s="7">
        <v>84</v>
      </c>
      <c r="G9" s="7" t="s">
        <v>65</v>
      </c>
      <c r="H9" s="7" t="s">
        <v>41</v>
      </c>
      <c r="I9" s="7"/>
    </row>
    <row r="10" spans="1:9" x14ac:dyDescent="0.35">
      <c r="A10" s="6">
        <v>71</v>
      </c>
      <c r="B10" s="6" t="s">
        <v>38</v>
      </c>
      <c r="C10" s="6" t="s">
        <v>44</v>
      </c>
      <c r="D10" s="6"/>
      <c r="F10" s="7">
        <v>71</v>
      </c>
      <c r="G10" s="7" t="s">
        <v>66</v>
      </c>
      <c r="H10" s="7" t="s">
        <v>44</v>
      </c>
      <c r="I10" s="7"/>
    </row>
    <row r="11" spans="1:9" x14ac:dyDescent="0.35">
      <c r="A11" s="6"/>
      <c r="B11" s="6"/>
      <c r="C11" s="6"/>
      <c r="D11" s="6"/>
      <c r="F11" s="7"/>
      <c r="G11" s="7"/>
      <c r="H11" s="7"/>
      <c r="I11" s="7"/>
    </row>
    <row r="12" spans="1:9" x14ac:dyDescent="0.35">
      <c r="A12" s="6" t="s">
        <v>43</v>
      </c>
      <c r="B12" s="6">
        <v>14.175000000000001</v>
      </c>
      <c r="C12" s="6" t="s">
        <v>31</v>
      </c>
      <c r="D12" s="6">
        <v>0.66</v>
      </c>
      <c r="F12" s="7" t="s">
        <v>43</v>
      </c>
      <c r="G12" s="7">
        <v>14.175000000000001</v>
      </c>
      <c r="H12" s="7" t="s">
        <v>59</v>
      </c>
      <c r="I12" s="7">
        <v>0.82</v>
      </c>
    </row>
    <row r="13" spans="1:9" x14ac:dyDescent="0.35">
      <c r="A13" s="6" t="s">
        <v>32</v>
      </c>
      <c r="B13" s="6" t="s">
        <v>33</v>
      </c>
      <c r="C13" s="6" t="s">
        <v>34</v>
      </c>
      <c r="D13" s="6" t="s">
        <v>35</v>
      </c>
      <c r="F13" s="7" t="s">
        <v>32</v>
      </c>
      <c r="G13" s="7" t="s">
        <v>33</v>
      </c>
      <c r="H13" s="7" t="s">
        <v>34</v>
      </c>
      <c r="I13" s="7" t="s">
        <v>35</v>
      </c>
    </row>
    <row r="14" spans="1:9" x14ac:dyDescent="0.35">
      <c r="A14" s="6">
        <v>84</v>
      </c>
      <c r="B14" s="6" t="s">
        <v>45</v>
      </c>
      <c r="C14" s="6" t="s">
        <v>47</v>
      </c>
      <c r="D14" s="6"/>
      <c r="F14" s="7">
        <v>84</v>
      </c>
      <c r="G14" s="7" t="s">
        <v>64</v>
      </c>
      <c r="H14" s="7" t="s">
        <v>47</v>
      </c>
      <c r="I14" s="7"/>
    </row>
    <row r="15" spans="1:9" x14ac:dyDescent="0.35">
      <c r="A15" s="6">
        <v>71</v>
      </c>
      <c r="B15" s="6" t="s">
        <v>46</v>
      </c>
      <c r="C15" s="6" t="s">
        <v>48</v>
      </c>
      <c r="D15" s="6"/>
      <c r="F15" s="7">
        <v>71</v>
      </c>
      <c r="G15" s="7" t="s">
        <v>63</v>
      </c>
      <c r="H15" s="7" t="s">
        <v>48</v>
      </c>
      <c r="I15" s="7"/>
    </row>
    <row r="16" spans="1:9" x14ac:dyDescent="0.35">
      <c r="A16" s="6"/>
      <c r="B16" s="6"/>
      <c r="C16" s="6"/>
      <c r="D16" s="6"/>
      <c r="F16" s="7"/>
      <c r="G16" s="7"/>
      <c r="H16" s="7"/>
      <c r="I16" s="7"/>
    </row>
    <row r="17" spans="1:9" x14ac:dyDescent="0.35">
      <c r="A17" s="6" t="s">
        <v>49</v>
      </c>
      <c r="B17" s="6">
        <v>18.117999999999999</v>
      </c>
      <c r="C17" s="6" t="s">
        <v>31</v>
      </c>
      <c r="D17" s="6">
        <v>0.66</v>
      </c>
      <c r="F17" s="7" t="s">
        <v>49</v>
      </c>
      <c r="G17" s="7">
        <v>18.117999999999999</v>
      </c>
      <c r="H17" s="7" t="s">
        <v>59</v>
      </c>
      <c r="I17" s="7">
        <v>0.82</v>
      </c>
    </row>
    <row r="18" spans="1:9" x14ac:dyDescent="0.35">
      <c r="A18" s="6" t="s">
        <v>32</v>
      </c>
      <c r="B18" s="6" t="s">
        <v>33</v>
      </c>
      <c r="C18" s="6" t="s">
        <v>34</v>
      </c>
      <c r="D18" s="6" t="s">
        <v>35</v>
      </c>
      <c r="F18" s="7" t="s">
        <v>32</v>
      </c>
      <c r="G18" s="7" t="s">
        <v>33</v>
      </c>
      <c r="H18" s="7" t="s">
        <v>34</v>
      </c>
      <c r="I18" s="7" t="s">
        <v>35</v>
      </c>
    </row>
    <row r="19" spans="1:9" x14ac:dyDescent="0.35">
      <c r="A19" s="6">
        <v>84</v>
      </c>
      <c r="B19" s="6" t="s">
        <v>50</v>
      </c>
      <c r="C19" s="6" t="s">
        <v>51</v>
      </c>
      <c r="D19" s="6"/>
      <c r="F19" s="7">
        <v>84</v>
      </c>
      <c r="G19" s="7" t="s">
        <v>61</v>
      </c>
      <c r="H19" s="7" t="s">
        <v>51</v>
      </c>
      <c r="I19" s="7"/>
    </row>
    <row r="20" spans="1:9" x14ac:dyDescent="0.35">
      <c r="A20" s="6">
        <v>71</v>
      </c>
      <c r="B20" s="6" t="s">
        <v>52</v>
      </c>
      <c r="C20" s="6" t="s">
        <v>53</v>
      </c>
      <c r="D20" s="6"/>
      <c r="F20" s="7">
        <v>71</v>
      </c>
      <c r="G20" s="7" t="s">
        <v>62</v>
      </c>
      <c r="H20" s="7" t="s">
        <v>53</v>
      </c>
      <c r="I20" s="7"/>
    </row>
    <row r="21" spans="1:9" x14ac:dyDescent="0.35">
      <c r="A21" s="6"/>
      <c r="B21" s="6"/>
      <c r="C21" s="6"/>
      <c r="D21" s="6"/>
      <c r="F21" s="7"/>
      <c r="G21" s="7"/>
      <c r="H21" s="7"/>
      <c r="I21" s="7"/>
    </row>
    <row r="22" spans="1:9" x14ac:dyDescent="0.35">
      <c r="A22" s="6" t="s">
        <v>54</v>
      </c>
      <c r="B22" s="6">
        <v>21.225000000000001</v>
      </c>
      <c r="C22" s="6" t="s">
        <v>31</v>
      </c>
      <c r="D22" s="6">
        <v>0.66</v>
      </c>
      <c r="F22" s="7" t="s">
        <v>54</v>
      </c>
      <c r="G22" s="7">
        <v>21.225000000000001</v>
      </c>
      <c r="H22" s="7" t="s">
        <v>59</v>
      </c>
      <c r="I22" s="7">
        <v>0.82</v>
      </c>
    </row>
    <row r="23" spans="1:9" x14ac:dyDescent="0.35">
      <c r="A23" s="6" t="s">
        <v>32</v>
      </c>
      <c r="B23" s="6" t="s">
        <v>33</v>
      </c>
      <c r="C23" s="6" t="s">
        <v>34</v>
      </c>
      <c r="D23" s="6" t="s">
        <v>35</v>
      </c>
      <c r="F23" s="7" t="s">
        <v>32</v>
      </c>
      <c r="G23" s="7" t="s">
        <v>33</v>
      </c>
      <c r="H23" s="7" t="s">
        <v>34</v>
      </c>
      <c r="I23" s="7" t="s">
        <v>35</v>
      </c>
    </row>
    <row r="24" spans="1:9" x14ac:dyDescent="0.35">
      <c r="A24" s="6">
        <v>84</v>
      </c>
      <c r="B24" s="6" t="s">
        <v>55</v>
      </c>
      <c r="C24" s="6" t="s">
        <v>56</v>
      </c>
      <c r="D24" s="6"/>
      <c r="F24" s="7">
        <v>84</v>
      </c>
      <c r="G24" s="7" t="s">
        <v>46</v>
      </c>
      <c r="H24" s="7" t="s">
        <v>56</v>
      </c>
      <c r="I24" s="7"/>
    </row>
    <row r="25" spans="1:9" x14ac:dyDescent="0.35">
      <c r="A25" s="6">
        <v>71</v>
      </c>
      <c r="B25" s="6" t="s">
        <v>57</v>
      </c>
      <c r="C25" s="6" t="s">
        <v>58</v>
      </c>
      <c r="D25" s="6"/>
      <c r="F25" s="7">
        <v>71</v>
      </c>
      <c r="G25" s="7" t="s">
        <v>60</v>
      </c>
      <c r="H25" s="7" t="s">
        <v>58</v>
      </c>
      <c r="I25" s="7"/>
    </row>
    <row r="27" spans="1:9" x14ac:dyDescent="0.35">
      <c r="A27" s="5" t="s">
        <v>28</v>
      </c>
      <c r="B27" s="5"/>
      <c r="C27" s="5"/>
      <c r="D27" s="5"/>
    </row>
    <row r="28" spans="1:9" x14ac:dyDescent="0.35">
      <c r="A28" s="8" t="s">
        <v>29</v>
      </c>
      <c r="B28" s="8" t="s">
        <v>30</v>
      </c>
      <c r="C28" s="8" t="s">
        <v>69</v>
      </c>
      <c r="D28" s="8">
        <v>0.78</v>
      </c>
    </row>
    <row r="29" spans="1:9" x14ac:dyDescent="0.35">
      <c r="A29" s="8" t="s">
        <v>32</v>
      </c>
      <c r="B29" s="8" t="s">
        <v>33</v>
      </c>
      <c r="C29" s="8" t="s">
        <v>34</v>
      </c>
      <c r="D29" s="8" t="s">
        <v>35</v>
      </c>
    </row>
    <row r="30" spans="1:9" x14ac:dyDescent="0.35">
      <c r="A30" s="8">
        <v>84</v>
      </c>
      <c r="B30" s="8" t="s">
        <v>70</v>
      </c>
      <c r="C30" s="8" t="s">
        <v>36</v>
      </c>
      <c r="D30" s="8"/>
    </row>
    <row r="31" spans="1:9" x14ac:dyDescent="0.35">
      <c r="A31" s="8">
        <v>71</v>
      </c>
      <c r="B31" s="8" t="s">
        <v>37</v>
      </c>
      <c r="C31" s="8" t="s">
        <v>39</v>
      </c>
      <c r="D31" s="8"/>
    </row>
    <row r="32" spans="1:9" x14ac:dyDescent="0.35">
      <c r="A32" s="8"/>
      <c r="B32" s="8"/>
      <c r="C32" s="8"/>
      <c r="D32" s="8"/>
    </row>
    <row r="33" spans="1:4" x14ac:dyDescent="0.35">
      <c r="A33" s="8" t="s">
        <v>40</v>
      </c>
      <c r="B33" s="8" t="s">
        <v>42</v>
      </c>
      <c r="C33" s="8" t="s">
        <v>69</v>
      </c>
      <c r="D33" s="8">
        <v>0.78</v>
      </c>
    </row>
    <row r="34" spans="1:4" x14ac:dyDescent="0.35">
      <c r="A34" s="8" t="s">
        <v>32</v>
      </c>
      <c r="B34" s="8" t="s">
        <v>33</v>
      </c>
      <c r="C34" s="8" t="s">
        <v>34</v>
      </c>
      <c r="D34" s="8" t="s">
        <v>35</v>
      </c>
    </row>
    <row r="35" spans="1:4" x14ac:dyDescent="0.35">
      <c r="A35" s="8">
        <v>84</v>
      </c>
      <c r="B35" s="8" t="s">
        <v>70</v>
      </c>
      <c r="C35" s="8" t="s">
        <v>41</v>
      </c>
      <c r="D35" s="8"/>
    </row>
    <row r="36" spans="1:4" x14ac:dyDescent="0.35">
      <c r="A36" s="8">
        <v>71</v>
      </c>
      <c r="B36" s="8" t="s">
        <v>37</v>
      </c>
      <c r="C36" s="8" t="s">
        <v>44</v>
      </c>
      <c r="D36" s="8"/>
    </row>
    <row r="37" spans="1:4" x14ac:dyDescent="0.35">
      <c r="A37" s="8"/>
      <c r="B37" s="8"/>
      <c r="C37" s="8"/>
      <c r="D37" s="8"/>
    </row>
    <row r="38" spans="1:4" x14ac:dyDescent="0.35">
      <c r="A38" s="8" t="s">
        <v>43</v>
      </c>
      <c r="B38" s="8">
        <v>14.175000000000001</v>
      </c>
      <c r="C38" s="8" t="s">
        <v>69</v>
      </c>
      <c r="D38" s="8">
        <v>0.78</v>
      </c>
    </row>
    <row r="39" spans="1:4" x14ac:dyDescent="0.35">
      <c r="A39" s="8" t="s">
        <v>32</v>
      </c>
      <c r="B39" s="8" t="s">
        <v>33</v>
      </c>
      <c r="C39" s="8" t="s">
        <v>34</v>
      </c>
      <c r="D39" s="8" t="s">
        <v>35</v>
      </c>
    </row>
    <row r="40" spans="1:4" x14ac:dyDescent="0.35">
      <c r="A40" s="8">
        <v>84</v>
      </c>
      <c r="B40" s="8" t="s">
        <v>71</v>
      </c>
      <c r="C40" s="8" t="s">
        <v>47</v>
      </c>
      <c r="D40" s="8"/>
    </row>
    <row r="41" spans="1:4" x14ac:dyDescent="0.35">
      <c r="A41" s="8">
        <v>71</v>
      </c>
      <c r="B41" s="8" t="s">
        <v>45</v>
      </c>
      <c r="C41" s="8" t="s">
        <v>48</v>
      </c>
      <c r="D41" s="8"/>
    </row>
    <row r="42" spans="1:4" x14ac:dyDescent="0.35">
      <c r="A42" s="8"/>
      <c r="B42" s="8"/>
      <c r="C42" s="8"/>
      <c r="D42" s="8"/>
    </row>
    <row r="43" spans="1:4" x14ac:dyDescent="0.35">
      <c r="A43" s="8" t="s">
        <v>49</v>
      </c>
      <c r="B43" s="8">
        <v>18.117999999999999</v>
      </c>
      <c r="C43" s="8" t="s">
        <v>69</v>
      </c>
      <c r="D43" s="8">
        <v>0.78</v>
      </c>
    </row>
    <row r="44" spans="1:4" x14ac:dyDescent="0.35">
      <c r="A44" s="8" t="s">
        <v>32</v>
      </c>
      <c r="B44" s="8" t="s">
        <v>33</v>
      </c>
      <c r="C44" s="8" t="s">
        <v>34</v>
      </c>
      <c r="D44" s="8" t="s">
        <v>35</v>
      </c>
    </row>
    <row r="45" spans="1:4" x14ac:dyDescent="0.35">
      <c r="A45" s="8">
        <v>84</v>
      </c>
      <c r="B45" s="8" t="s">
        <v>72</v>
      </c>
      <c r="C45" s="8" t="s">
        <v>51</v>
      </c>
      <c r="D45" s="8"/>
    </row>
    <row r="46" spans="1:4" x14ac:dyDescent="0.35">
      <c r="A46" s="8">
        <v>71</v>
      </c>
      <c r="B46" s="8" t="s">
        <v>50</v>
      </c>
      <c r="C46" s="8" t="s">
        <v>53</v>
      </c>
      <c r="D46" s="8"/>
    </row>
    <row r="47" spans="1:4" x14ac:dyDescent="0.35">
      <c r="A47" s="8"/>
      <c r="B47" s="8"/>
      <c r="C47" s="8"/>
      <c r="D47" s="8"/>
    </row>
    <row r="48" spans="1:4" x14ac:dyDescent="0.35">
      <c r="A48" s="8" t="s">
        <v>54</v>
      </c>
      <c r="B48" s="8">
        <v>21.225000000000001</v>
      </c>
      <c r="C48" s="8" t="s">
        <v>69</v>
      </c>
      <c r="D48" s="8">
        <v>0.78</v>
      </c>
    </row>
    <row r="49" spans="1:4" x14ac:dyDescent="0.35">
      <c r="A49" s="8" t="s">
        <v>32</v>
      </c>
      <c r="B49" s="8" t="s">
        <v>33</v>
      </c>
      <c r="C49" s="8" t="s">
        <v>34</v>
      </c>
      <c r="D49" s="8" t="s">
        <v>35</v>
      </c>
    </row>
    <row r="50" spans="1:4" x14ac:dyDescent="0.35">
      <c r="A50" s="8">
        <v>84</v>
      </c>
      <c r="B50" s="8" t="s">
        <v>73</v>
      </c>
      <c r="C50" s="8" t="s">
        <v>56</v>
      </c>
      <c r="D50" s="8"/>
    </row>
    <row r="51" spans="1:4" x14ac:dyDescent="0.35">
      <c r="A51" s="8">
        <v>71</v>
      </c>
      <c r="B51" s="8" t="s">
        <v>55</v>
      </c>
      <c r="C51" s="8" t="s">
        <v>58</v>
      </c>
      <c r="D5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Phasing Cable Cuts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Gendron</dc:creator>
  <cp:lastModifiedBy>John Gendron - NJ4Z</cp:lastModifiedBy>
  <dcterms:created xsi:type="dcterms:W3CDTF">2022-01-11T18:40:11Z</dcterms:created>
  <dcterms:modified xsi:type="dcterms:W3CDTF">2026-01-26T14:14:25Z</dcterms:modified>
</cp:coreProperties>
</file>